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840" windowWidth="17970" windowHeight="14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<sst xmlns="http://schemas.openxmlformats.org/spreadsheetml/2006/main" count="42" uniqueCount="35">
  <si>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WP</t>
  </si>
  <si>
    <t>Travel</t>
  </si>
  <si>
    <t>COSTS</t>
  </si>
  <si>
    <t>Total PMs for Consortium Management</t>
  </si>
  <si>
    <t>Equipment (depreciation)</t>
  </si>
  <si>
    <t>Partner</t>
  </si>
  <si>
    <t>Subcontracting (Financial Audit)</t>
  </si>
  <si>
    <t>Total Consortium Management Costs</t>
  </si>
  <si>
    <t>Consortium Management</t>
  </si>
  <si>
    <t>Personnel costs</t>
  </si>
  <si>
    <t>Total EC Contribution</t>
  </si>
  <si>
    <t>Total</t>
  </si>
  <si>
    <t xml:space="preserve">Total Costs </t>
  </si>
  <si>
    <t>WP1: Project Management</t>
  </si>
  <si>
    <t>WP2: Scenario Requirements Analysis</t>
  </si>
  <si>
    <t>WP3: Technology Architecture and Development</t>
  </si>
  <si>
    <t>WP4: User Scenarios</t>
  </si>
  <si>
    <t>WP5: Validation</t>
  </si>
  <si>
    <t>WP6: Training</t>
  </si>
  <si>
    <t>RIC</t>
  </si>
  <si>
    <t>Personnel Cost in €s per PM</t>
  </si>
  <si>
    <t>STFR</t>
  </si>
  <si>
    <t>FR</t>
  </si>
  <si>
    <t>Total PMs for Training</t>
  </si>
  <si>
    <t>Total PMs for RTD, Trials</t>
  </si>
  <si>
    <t>Training</t>
  </si>
  <si>
    <t>Total RTD and Trial Costs</t>
  </si>
  <si>
    <t>Total Training Costs</t>
  </si>
  <si>
    <t>Research &amp; Technology Development (including Trials)</t>
  </si>
  <si>
    <t>WP7: Standardisation, Dissemination and Exploitation</t>
  </si>
  <si>
    <t>(RIC = 50%; FR and STFR = 75%)</t>
  </si>
  <si>
    <t>Overhead: RIC (Ind.) = x% of personnel; STFR (Uni; SME) = 60% of all costs; FR (Uni; SME) = 20% of all costs</t>
  </si>
  <si>
    <t>Funding Model (Real Indirect Costs (RIC), Special Transition FR ( 60%), FR (20%))</t>
  </si>
  <si>
    <t>Total Travel</t>
  </si>
  <si>
    <t>Other</t>
  </si>
</sst>
</file>

<file path=xl/styles.xml><?xml version="1.0" encoding="utf-8"?>
<styleSheet xmlns="http://schemas.openxmlformats.org/spreadsheetml/2006/main">
  <numFmts count="6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€&quot;\ #,##0;\-&quot;€&quot;\ #,##0"/>
    <numFmt numFmtId="197" formatCode="&quot;€&quot;\ #,##0;[Red]\-&quot;€&quot;\ #,##0"/>
    <numFmt numFmtId="198" formatCode="&quot;€&quot;\ #,##0.00;\-&quot;€&quot;\ #,##0.00"/>
    <numFmt numFmtId="199" formatCode="&quot;€&quot;\ #,##0.00;[Red]\-&quot;€&quot;\ #,##0.00"/>
    <numFmt numFmtId="200" formatCode="_-&quot;€&quot;\ * #,##0_-;\-&quot;€&quot;\ * #,##0_-;_-&quot;€&quot;\ * &quot;-&quot;_-;_-@_-"/>
    <numFmt numFmtId="201" formatCode="_-&quot;€&quot;\ * #,##0.00_-;\-&quot;€&quot;\ * #,##0.00_-;_-&quot;€&quot;\ * &quot;-&quot;??_-;_-@_-"/>
    <numFmt numFmtId="202" formatCode="&quot;SFr.&quot;\ #,##0;&quot;SFr.&quot;\ \-#,##0"/>
    <numFmt numFmtId="203" formatCode="&quot;SFr.&quot;\ #,##0;[Red]&quot;SFr.&quot;\ \-#,##0"/>
    <numFmt numFmtId="204" formatCode="&quot;SFr.&quot;\ #,##0.00;&quot;SFr.&quot;\ \-#,##0.00"/>
    <numFmt numFmtId="205" formatCode="&quot;SFr.&quot;\ #,##0.00;[Red]&quot;SFr.&quot;\ \-#,##0.00"/>
    <numFmt numFmtId="206" formatCode="_ &quot;SFr.&quot;\ * #,##0_ ;_ &quot;SFr.&quot;\ * \-#,##0_ ;_ &quot;SFr.&quot;\ * &quot;-&quot;_ ;_ @_ "/>
    <numFmt numFmtId="207" formatCode="_ * #,##0_ ;_ * \-#,##0_ ;_ * &quot;-&quot;_ ;_ @_ "/>
    <numFmt numFmtId="208" formatCode="_ &quot;SFr.&quot;\ * #,##0.00_ ;_ &quot;SFr.&quot;\ * \-#,##0.00_ ;_ &quot;SFr.&quot;\ * &quot;-&quot;??_ ;_ @_ "/>
    <numFmt numFmtId="209" formatCode="_ * #,##0.00_ ;_ * \-#,##0.00_ ;_ * &quot;-&quot;??_ ;_ @_ "/>
    <numFmt numFmtId="210" formatCode="#,##0\ &quot;DM&quot;;\-#,##0\ &quot;DM&quot;"/>
    <numFmt numFmtId="211" formatCode="#,##0\ &quot;DM&quot;;[Red]\-#,##0\ &quot;DM&quot;"/>
    <numFmt numFmtId="212" formatCode="#,##0.00\ &quot;DM&quot;;\-#,##0.00\ &quot;DM&quot;"/>
    <numFmt numFmtId="213" formatCode="#,##0.00\ &quot;DM&quot;;[Red]\-#,##0.00\ &quot;DM&quot;"/>
    <numFmt numFmtId="214" formatCode="_-* #,##0\ &quot;DM&quot;_-;\-* #,##0\ &quot;DM&quot;_-;_-* &quot;-&quot;\ &quot;DM&quot;_-;_-@_-"/>
    <numFmt numFmtId="215" formatCode="_-* #,##0\ _D_M_-;\-* #,##0\ _D_M_-;_-* &quot;-&quot;\ _D_M_-;_-@_-"/>
    <numFmt numFmtId="216" formatCode="_-* #,##0.00\ &quot;DM&quot;_-;\-* #,##0.00\ &quot;DM&quot;_-;_-* &quot;-&quot;??\ &quot;DM&quot;_-;_-@_-"/>
    <numFmt numFmtId="217" formatCode="_-* #,##0.00\ _D_M_-;\-* #,##0.00\ _D_M_-;_-* &quot;-&quot;??\ _D_M_-;_-@_-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.0"/>
    <numFmt numFmtId="223" formatCode="0.000"/>
  </numFmts>
  <fonts count="10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3" fillId="0" borderId="5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8" fillId="0" borderId="5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7" xfId="0" applyFill="1" applyBorder="1" applyAlignment="1">
      <alignment/>
    </xf>
    <xf numFmtId="0" fontId="0" fillId="0" borderId="16" xfId="0" applyFill="1" applyBorder="1" applyAlignment="1">
      <alignment/>
    </xf>
    <xf numFmtId="177" fontId="3" fillId="0" borderId="6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177" fontId="0" fillId="0" borderId="4" xfId="0" applyNumberFormat="1" applyBorder="1" applyAlignment="1">
      <alignment/>
    </xf>
    <xf numFmtId="0" fontId="0" fillId="0" borderId="1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177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177" fontId="3" fillId="0" borderId="22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2" fillId="0" borderId="20" xfId="0" applyFont="1" applyBorder="1" applyAlignment="1">
      <alignment/>
    </xf>
    <xf numFmtId="9" fontId="4" fillId="0" borderId="1" xfId="0" applyNumberFormat="1" applyFont="1" applyBorder="1" applyAlignment="1">
      <alignment horizontal="right"/>
    </xf>
    <xf numFmtId="0" fontId="9" fillId="0" borderId="5" xfId="0" applyFont="1" applyBorder="1" applyAlignment="1">
      <alignment/>
    </xf>
    <xf numFmtId="0" fontId="9" fillId="0" borderId="17" xfId="0" applyFont="1" applyBorder="1" applyAlignment="1">
      <alignment/>
    </xf>
    <xf numFmtId="0" fontId="2" fillId="0" borderId="0" xfId="0" applyFont="1" applyBorder="1" applyAlignment="1">
      <alignment/>
    </xf>
    <xf numFmtId="177" fontId="3" fillId="0" borderId="0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177" fontId="3" fillId="0" borderId="26" xfId="0" applyNumberFormat="1" applyFont="1" applyBorder="1" applyAlignment="1">
      <alignment/>
    </xf>
    <xf numFmtId="0" fontId="0" fillId="0" borderId="23" xfId="0" applyBorder="1" applyAlignment="1">
      <alignment/>
    </xf>
    <xf numFmtId="177" fontId="3" fillId="0" borderId="23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2" fillId="0" borderId="14" xfId="0" applyFont="1" applyBorder="1" applyAlignment="1">
      <alignment/>
    </xf>
    <xf numFmtId="177" fontId="3" fillId="0" borderId="15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1" xfId="0" applyFont="1" applyBorder="1" applyAlignment="1">
      <alignment/>
    </xf>
    <xf numFmtId="9" fontId="4" fillId="0" borderId="1" xfId="0" applyNumberFormat="1" applyFont="1" applyFill="1" applyBorder="1" applyAlignment="1">
      <alignment horizontal="right"/>
    </xf>
    <xf numFmtId="3" fontId="0" fillId="0" borderId="3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21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3" xfId="0" applyNumberFormat="1" applyBorder="1" applyAlignment="1">
      <alignment/>
    </xf>
    <xf numFmtId="9" fontId="0" fillId="0" borderId="1" xfId="0" applyNumberFormat="1" applyBorder="1" applyAlignment="1">
      <alignment/>
    </xf>
    <xf numFmtId="9" fontId="3" fillId="0" borderId="6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52" sqref="E52"/>
    </sheetView>
  </sheetViews>
  <sheetFormatPr defaultColWidth="9.140625" defaultRowHeight="12.75"/>
  <cols>
    <col min="1" max="1" width="68.00390625" style="0" customWidth="1"/>
    <col min="2" max="2" width="11.00390625" style="0" customWidth="1"/>
    <col min="3" max="3" width="9.421875" style="0" customWidth="1"/>
    <col min="4" max="4" width="10.140625" style="0" bestFit="1" customWidth="1"/>
    <col min="5" max="5" width="15.421875" style="0" customWidth="1"/>
    <col min="6" max="6" width="10.57421875" style="0" bestFit="1" customWidth="1"/>
    <col min="7" max="15" width="8.7109375" style="0" customWidth="1"/>
  </cols>
  <sheetData>
    <row r="1" spans="1:5" ht="13.5" thickBot="1">
      <c r="A1" s="17" t="s">
        <v>5</v>
      </c>
      <c r="B1" s="18" t="s">
        <v>22</v>
      </c>
      <c r="C1" s="19" t="s">
        <v>21</v>
      </c>
      <c r="D1" s="19" t="s">
        <v>19</v>
      </c>
      <c r="E1" s="20" t="s">
        <v>11</v>
      </c>
    </row>
    <row r="2" spans="1:5" ht="12.75">
      <c r="A2" s="13" t="s">
        <v>0</v>
      </c>
      <c r="B2" s="5"/>
      <c r="C2" s="5"/>
      <c r="D2" s="5"/>
      <c r="E2" s="6"/>
    </row>
    <row r="3" spans="1:5" ht="12.75">
      <c r="A3" s="16" t="s">
        <v>13</v>
      </c>
      <c r="B3" s="30"/>
      <c r="C3" s="3"/>
      <c r="D3" s="3"/>
      <c r="E3" s="27">
        <f>SUM(B3:D3)</f>
        <v>0</v>
      </c>
    </row>
    <row r="4" spans="1:5" ht="12.75">
      <c r="A4" s="16"/>
      <c r="B4" s="30"/>
      <c r="C4" s="3"/>
      <c r="D4" s="3"/>
      <c r="E4" s="27"/>
    </row>
    <row r="5" spans="1:5" ht="12.75">
      <c r="A5" s="16" t="s">
        <v>14</v>
      </c>
      <c r="B5" s="30"/>
      <c r="C5" s="3"/>
      <c r="D5" s="3">
        <v>18</v>
      </c>
      <c r="E5" s="27">
        <f>SUM(B5:D5)</f>
        <v>18</v>
      </c>
    </row>
    <row r="6" spans="1:5" ht="12.75">
      <c r="A6" s="16"/>
      <c r="B6" s="30"/>
      <c r="C6" s="3"/>
      <c r="D6" s="3"/>
      <c r="E6" s="27"/>
    </row>
    <row r="7" spans="1:5" ht="12.75">
      <c r="A7" s="16" t="s">
        <v>15</v>
      </c>
      <c r="B7" s="30"/>
      <c r="C7" s="3"/>
      <c r="D7" s="3">
        <v>21</v>
      </c>
      <c r="E7" s="27">
        <f>SUM(B7:D7)</f>
        <v>21</v>
      </c>
    </row>
    <row r="8" spans="1:5" ht="12.75">
      <c r="A8" s="16"/>
      <c r="B8" s="30"/>
      <c r="C8" s="3"/>
      <c r="D8" s="3"/>
      <c r="E8" s="27"/>
    </row>
    <row r="9" spans="1:5" ht="12.75">
      <c r="A9" s="16" t="s">
        <v>16</v>
      </c>
      <c r="B9" s="30"/>
      <c r="C9" s="3"/>
      <c r="D9" s="3"/>
      <c r="E9" s="27">
        <f>SUM(B9:D9)</f>
        <v>0</v>
      </c>
    </row>
    <row r="10" spans="1:5" ht="12.75">
      <c r="A10" s="16"/>
      <c r="B10" s="30"/>
      <c r="C10" s="3"/>
      <c r="D10" s="3"/>
      <c r="E10" s="27"/>
    </row>
    <row r="11" spans="1:5" ht="12.75">
      <c r="A11" s="16" t="s">
        <v>17</v>
      </c>
      <c r="B11" s="30"/>
      <c r="C11" s="3"/>
      <c r="D11" s="3">
        <v>18</v>
      </c>
      <c r="E11" s="27">
        <f>SUM(B11:D11)</f>
        <v>18</v>
      </c>
    </row>
    <row r="12" spans="1:5" ht="12.75">
      <c r="A12" s="16"/>
      <c r="B12" s="30"/>
      <c r="C12" s="3"/>
      <c r="D12" s="3"/>
      <c r="E12" s="27"/>
    </row>
    <row r="13" spans="1:5" ht="12.75">
      <c r="A13" s="16" t="s">
        <v>18</v>
      </c>
      <c r="B13" s="30"/>
      <c r="C13" s="3"/>
      <c r="D13" s="3"/>
      <c r="E13" s="27">
        <f>SUM(B13:D13)</f>
        <v>0</v>
      </c>
    </row>
    <row r="14" spans="1:5" ht="12.75">
      <c r="A14" s="16"/>
      <c r="B14" s="30"/>
      <c r="C14" s="3"/>
      <c r="D14" s="3"/>
      <c r="E14" s="27"/>
    </row>
    <row r="15" spans="1:5" ht="12.75">
      <c r="A15" s="16" t="s">
        <v>29</v>
      </c>
      <c r="B15" s="30"/>
      <c r="C15" s="3"/>
      <c r="D15" s="3"/>
      <c r="E15" s="27">
        <f>SUM(B15:D15)</f>
        <v>0</v>
      </c>
    </row>
    <row r="16" spans="1:5" ht="12.75">
      <c r="A16" s="37"/>
      <c r="B16" s="32"/>
      <c r="C16" s="32"/>
      <c r="D16" s="32"/>
      <c r="E16" s="33"/>
    </row>
    <row r="17" spans="1:5" ht="12.75">
      <c r="A17" s="53" t="s">
        <v>3</v>
      </c>
      <c r="B17" s="54">
        <f>B3</f>
        <v>0</v>
      </c>
      <c r="C17" s="54">
        <f>C3</f>
        <v>0</v>
      </c>
      <c r="D17" s="54">
        <f>D3</f>
        <v>0</v>
      </c>
      <c r="E17" s="27">
        <f>SUM(B17:D17)</f>
        <v>0</v>
      </c>
    </row>
    <row r="18" spans="1:5" ht="12.75">
      <c r="A18" s="53" t="s">
        <v>23</v>
      </c>
      <c r="B18" s="54">
        <f>SUM(B13)</f>
        <v>0</v>
      </c>
      <c r="C18" s="54">
        <f>SUM(C13)</f>
        <v>0</v>
      </c>
      <c r="D18" s="54">
        <f>SUM(D13)</f>
        <v>0</v>
      </c>
      <c r="E18" s="27">
        <f>SUM(B18:D18)</f>
        <v>0</v>
      </c>
    </row>
    <row r="19" spans="1:5" ht="13.5" thickBot="1">
      <c r="A19" s="38" t="s">
        <v>24</v>
      </c>
      <c r="B19" s="55">
        <f>SUM(B5:B11)+B15</f>
        <v>0</v>
      </c>
      <c r="C19" s="55">
        <f>SUM(C5:C11)+C15</f>
        <v>0</v>
      </c>
      <c r="D19" s="55">
        <f>SUM(D5:D11)+D15</f>
        <v>57</v>
      </c>
      <c r="E19" s="36">
        <f>SUM(B19:D19)</f>
        <v>57</v>
      </c>
    </row>
    <row r="20" spans="1:4" s="1" customFormat="1" ht="13.5" thickBot="1">
      <c r="A20" s="11"/>
      <c r="B20" s="12"/>
      <c r="C20" s="12"/>
      <c r="D20" s="12"/>
    </row>
    <row r="21" spans="1:5" ht="12.75">
      <c r="A21" s="4" t="s">
        <v>2</v>
      </c>
      <c r="B21" s="5"/>
      <c r="C21" s="5"/>
      <c r="D21" s="5"/>
      <c r="E21" s="6"/>
    </row>
    <row r="22" spans="1:5" ht="12.75">
      <c r="A22" s="21" t="s">
        <v>32</v>
      </c>
      <c r="B22" s="39"/>
      <c r="C22" s="39"/>
      <c r="D22" s="56">
        <v>0.75</v>
      </c>
      <c r="E22" s="8"/>
    </row>
    <row r="23" spans="1:5" ht="12.75">
      <c r="A23" s="22" t="s">
        <v>31</v>
      </c>
      <c r="B23" s="3"/>
      <c r="C23" s="3"/>
      <c r="D23" s="3"/>
      <c r="E23" s="8"/>
    </row>
    <row r="24" spans="1:5" ht="13.5" thickBot="1">
      <c r="A24" s="23" t="s">
        <v>20</v>
      </c>
      <c r="B24" s="10"/>
      <c r="C24" s="10"/>
      <c r="D24" s="25">
        <v>9103</v>
      </c>
      <c r="E24" s="24"/>
    </row>
    <row r="25" spans="1:6" ht="13.5" thickBot="1">
      <c r="A25" s="48"/>
      <c r="B25" s="12"/>
      <c r="C25" s="12"/>
      <c r="D25" s="12"/>
      <c r="E25" s="12"/>
      <c r="F25" s="12"/>
    </row>
    <row r="26" spans="1:5" ht="12.75">
      <c r="A26" s="13" t="s">
        <v>8</v>
      </c>
      <c r="B26" s="5"/>
      <c r="C26" s="5"/>
      <c r="D26" s="57"/>
      <c r="E26" s="6"/>
    </row>
    <row r="27" spans="1:5" ht="12.75">
      <c r="A27" s="14" t="s">
        <v>9</v>
      </c>
      <c r="B27" s="15"/>
      <c r="C27" s="15"/>
      <c r="D27" s="58">
        <f>D17*D24</f>
        <v>0</v>
      </c>
      <c r="E27" s="27">
        <f>SUM(B27:D27)</f>
        <v>0</v>
      </c>
    </row>
    <row r="28" spans="1:5" ht="12.75">
      <c r="A28" s="7" t="s">
        <v>1</v>
      </c>
      <c r="B28" s="3"/>
      <c r="C28" s="3"/>
      <c r="D28" s="59">
        <v>10000</v>
      </c>
      <c r="E28" s="27">
        <f>SUM(B28:D28)</f>
        <v>10000</v>
      </c>
    </row>
    <row r="29" spans="1:5" ht="12.75">
      <c r="A29" s="40" t="s">
        <v>31</v>
      </c>
      <c r="B29" s="3"/>
      <c r="C29" s="3"/>
      <c r="D29" s="67"/>
      <c r="E29" s="68"/>
    </row>
    <row r="30" spans="1:5" ht="12.75">
      <c r="A30" s="31" t="s">
        <v>6</v>
      </c>
      <c r="B30" s="32"/>
      <c r="C30" s="32"/>
      <c r="D30" s="60">
        <v>1000</v>
      </c>
      <c r="E30" s="33">
        <f>SUM(B30:D30)</f>
        <v>1000</v>
      </c>
    </row>
    <row r="31" spans="1:6" ht="13.5" thickBot="1">
      <c r="A31" s="51" t="s">
        <v>7</v>
      </c>
      <c r="B31" s="10"/>
      <c r="C31" s="10"/>
      <c r="D31" s="61">
        <v>11000</v>
      </c>
      <c r="E31" s="52">
        <f>SUM(B31:D31)</f>
        <v>11000</v>
      </c>
      <c r="F31" s="26"/>
    </row>
    <row r="32" spans="1:5" ht="13.5" thickBot="1">
      <c r="A32" s="11"/>
      <c r="B32" s="12"/>
      <c r="C32" s="12"/>
      <c r="D32" s="62"/>
      <c r="E32" s="28"/>
    </row>
    <row r="33" spans="1:5" ht="12.75">
      <c r="A33" s="4" t="s">
        <v>28</v>
      </c>
      <c r="B33" s="5"/>
      <c r="C33" s="5"/>
      <c r="D33" s="57"/>
      <c r="E33" s="29"/>
    </row>
    <row r="34" spans="1:5" ht="12.75">
      <c r="A34" s="14" t="s">
        <v>9</v>
      </c>
      <c r="B34" s="15"/>
      <c r="C34" s="15"/>
      <c r="D34" s="58">
        <v>228611</v>
      </c>
      <c r="E34" s="27">
        <f aca="true" t="shared" si="0" ref="E34:E39">SUM(B34:D34)</f>
        <v>228611</v>
      </c>
    </row>
    <row r="35" spans="1:5" ht="12.75">
      <c r="A35" s="7" t="s">
        <v>1</v>
      </c>
      <c r="B35" s="3"/>
      <c r="C35" s="3"/>
      <c r="D35" s="59">
        <v>10000</v>
      </c>
      <c r="E35" s="27">
        <f t="shared" si="0"/>
        <v>10000</v>
      </c>
    </row>
    <row r="36" spans="1:5" ht="12.75">
      <c r="A36" s="9" t="s">
        <v>4</v>
      </c>
      <c r="B36" s="3"/>
      <c r="C36" s="3"/>
      <c r="D36" s="59">
        <v>0</v>
      </c>
      <c r="E36" s="27">
        <f t="shared" si="0"/>
        <v>0</v>
      </c>
    </row>
    <row r="37" spans="1:5" ht="12.75">
      <c r="A37" s="9" t="s">
        <v>34</v>
      </c>
      <c r="B37" s="3"/>
      <c r="C37" s="3"/>
      <c r="D37" s="59">
        <v>0</v>
      </c>
      <c r="E37" s="27">
        <f t="shared" si="0"/>
        <v>0</v>
      </c>
    </row>
    <row r="38" spans="1:5" ht="12.75">
      <c r="A38" s="40" t="s">
        <v>31</v>
      </c>
      <c r="B38" s="3"/>
      <c r="C38" s="3"/>
      <c r="D38" s="63">
        <v>225794</v>
      </c>
      <c r="E38" s="27">
        <f t="shared" si="0"/>
        <v>225794</v>
      </c>
    </row>
    <row r="39" spans="1:5" ht="13.5" thickBot="1">
      <c r="A39" s="38" t="s">
        <v>26</v>
      </c>
      <c r="B39" s="35"/>
      <c r="C39" s="35"/>
      <c r="D39" s="64">
        <f>SUM(D34:D38)</f>
        <v>464405</v>
      </c>
      <c r="E39" s="36">
        <f t="shared" si="0"/>
        <v>464405</v>
      </c>
    </row>
    <row r="40" spans="1:5" ht="13.5" thickBot="1">
      <c r="A40" s="42"/>
      <c r="B40" s="12"/>
      <c r="C40" s="12"/>
      <c r="D40" s="62"/>
      <c r="E40" s="43"/>
    </row>
    <row r="41" spans="1:5" ht="12.75">
      <c r="A41" s="4" t="s">
        <v>25</v>
      </c>
      <c r="B41" s="5"/>
      <c r="C41" s="5"/>
      <c r="D41" s="57"/>
      <c r="E41" s="29"/>
    </row>
    <row r="42" spans="1:5" ht="12.75">
      <c r="A42" s="14" t="s">
        <v>9</v>
      </c>
      <c r="B42" s="15"/>
      <c r="C42" s="15"/>
      <c r="D42" s="58">
        <f>D18*D24</f>
        <v>0</v>
      </c>
      <c r="E42" s="27">
        <f>SUM(B42:D42)</f>
        <v>0</v>
      </c>
    </row>
    <row r="43" spans="1:5" ht="12.75">
      <c r="A43" s="7" t="s">
        <v>1</v>
      </c>
      <c r="B43" s="3"/>
      <c r="C43" s="3"/>
      <c r="D43" s="59">
        <v>5000</v>
      </c>
      <c r="E43" s="27">
        <f>SUM(B43:D43)</f>
        <v>5000</v>
      </c>
    </row>
    <row r="44" spans="1:5" ht="12.75">
      <c r="A44" s="41" t="s">
        <v>31</v>
      </c>
      <c r="B44" s="32"/>
      <c r="C44" s="32"/>
      <c r="D44" s="60">
        <f>(D42)*D22</f>
        <v>0</v>
      </c>
      <c r="E44" s="33">
        <f>SUM(B44:D44)</f>
        <v>0</v>
      </c>
    </row>
    <row r="45" spans="1:5" ht="13.5" thickBot="1">
      <c r="A45" s="51" t="s">
        <v>27</v>
      </c>
      <c r="B45" s="10"/>
      <c r="C45" s="10"/>
      <c r="D45" s="61">
        <f>SUM(D42:D44)</f>
        <v>5000</v>
      </c>
      <c r="E45" s="52">
        <f>SUM(B45:D45)</f>
        <v>5000</v>
      </c>
    </row>
    <row r="46" spans="1:5" ht="13.5" thickBot="1">
      <c r="A46" s="42"/>
      <c r="B46" s="12"/>
      <c r="C46" s="12"/>
      <c r="D46" s="62"/>
      <c r="E46" s="43"/>
    </row>
    <row r="47" spans="1:5" ht="13.5" thickBot="1">
      <c r="A47" s="45" t="s">
        <v>33</v>
      </c>
      <c r="B47" s="46"/>
      <c r="C47" s="46"/>
      <c r="D47" s="65">
        <f>SUM(D43+D35+D28)</f>
        <v>25000</v>
      </c>
      <c r="E47" s="47">
        <f>SUM(B47:D47)</f>
        <v>25000</v>
      </c>
    </row>
    <row r="48" spans="1:6" ht="13.5" thickBot="1">
      <c r="A48" s="44"/>
      <c r="B48" s="48"/>
      <c r="C48" s="48"/>
      <c r="D48" s="66"/>
      <c r="E48" s="49"/>
      <c r="F48" s="12"/>
    </row>
    <row r="49" spans="1:5" ht="12.75">
      <c r="A49" s="50" t="s">
        <v>12</v>
      </c>
      <c r="B49" s="46"/>
      <c r="C49" s="46"/>
      <c r="D49" s="65">
        <f>D31+D39+D45</f>
        <v>480405</v>
      </c>
      <c r="E49" s="47">
        <f>SUM(B49:D49)</f>
        <v>480405</v>
      </c>
    </row>
    <row r="50" spans="1:5" ht="13.5" thickBot="1">
      <c r="A50" s="34" t="s">
        <v>10</v>
      </c>
      <c r="B50" s="35"/>
      <c r="C50" s="35"/>
      <c r="D50" s="64">
        <v>364304</v>
      </c>
      <c r="E50" s="36">
        <f>SUM(B50:D50)</f>
        <v>364304</v>
      </c>
    </row>
    <row r="51" ht="12.75">
      <c r="A51" s="2" t="s">
        <v>30</v>
      </c>
    </row>
  </sheetData>
  <printOptions/>
  <pageMargins left="0.75" right="0.75" top="1" bottom="1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Fuehrman</dc:creator>
  <cp:keywords/>
  <dc:description/>
  <cp:lastModifiedBy>margriet</cp:lastModifiedBy>
  <cp:lastPrinted>2008-03-02T12:18:04Z</cp:lastPrinted>
  <dcterms:created xsi:type="dcterms:W3CDTF">2007-02-25T22:55:08Z</dcterms:created>
  <dcterms:modified xsi:type="dcterms:W3CDTF">2008-03-18T12:59:47Z</dcterms:modified>
  <cp:category/>
  <cp:version/>
  <cp:contentType/>
  <cp:contentStatus/>
</cp:coreProperties>
</file>